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<sst xmlns="http://schemas.openxmlformats.org/spreadsheetml/2006/main" count="74" uniqueCount="69">
  <si>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</si>
  <si>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</si>
  <si>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</si>
  <si>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</si>
  <si>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</si>
  <si>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</si>
  <si>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</si>
  <si>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</si>
  <si>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</si>
  <si>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</si>
  <si>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</si>
  <si>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</si>
  <si>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</si>
  <si>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</si>
  <si>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</si>
  <si>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</si>
  <si>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</si>
  <si>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</si>
  <si>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</si>
  <si>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</si>
  <si>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</si>
  <si>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</si>
  <si>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</si>
  <si>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</si>
  <si>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</si>
  <si>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</si>
  <si>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</si>
  <si>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</si>
  <si>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</si>
  <si>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</si>
  <si>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Жилищное  хозяйство</t>
  </si>
  <si>
    <t xml:space="preserve">Р А С Х О Д Ы </t>
  </si>
  <si>
    <t xml:space="preserve">Таицкого городского  поселения </t>
  </si>
  <si>
    <t>Мобилизационная вневойсковая подготовка</t>
  </si>
  <si>
    <t>О200</t>
  </si>
  <si>
    <t>Функционирование законодательных представительных органов  местного самоуправления</t>
  </si>
  <si>
    <t>0103</t>
  </si>
  <si>
    <t>0410</t>
  </si>
  <si>
    <t>0203</t>
  </si>
  <si>
    <t>Благоустройство</t>
  </si>
  <si>
    <t>0503</t>
  </si>
  <si>
    <t>0412</t>
  </si>
  <si>
    <t>Социальная политика</t>
  </si>
  <si>
    <t>1001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</si>
  <si>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</si>
  <si>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0401</t>
  </si>
  <si>
    <t>Таицкого  городского  поселения</t>
  </si>
  <si>
    <t>к решению Совета  депутатов</t>
  </si>
  <si>
    <t>Обеспечение и проведение выборов и референдумов</t>
  </si>
  <si>
    <t>0107</t>
  </si>
  <si>
    <t>0111</t>
  </si>
  <si>
    <t>0113</t>
  </si>
  <si>
    <t>Функционирование высших исполнительных органов власти</t>
  </si>
  <si>
    <t>Национальная оборона</t>
  </si>
  <si>
    <t xml:space="preserve">Защита населения  и территорий от чрезвычайных ситуаций </t>
  </si>
  <si>
    <t>Общеэкономические вопросы</t>
  </si>
  <si>
    <t>Культура, кинематография</t>
  </si>
  <si>
    <t xml:space="preserve">         бюджетные инвестиции в объекты капитального               строительства</t>
  </si>
  <si>
    <t xml:space="preserve">       прочие расходы органами местного самоуправления</t>
  </si>
  <si>
    <t>Пенсионное обеспечение</t>
  </si>
  <si>
    <t xml:space="preserve">          в т.ч. содержание подведомственных учреждений</t>
  </si>
  <si>
    <t>Дорожное хозяйство (дорожные фонды)</t>
  </si>
  <si>
    <t>0409</t>
  </si>
  <si>
    <t>Приложение № 6</t>
  </si>
  <si>
    <t>Бюджет на  2017 г.  тыс.руб.</t>
  </si>
  <si>
    <t>% исполен. за   2017г</t>
  </si>
  <si>
    <t>по разделам и подразделам функциональной классификации расходов за  2017 год</t>
  </si>
  <si>
    <t>Исполнено.за   2017 год</t>
  </si>
  <si>
    <t>№  13 от 23  апреля   2017г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</si>
</sst>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8" fontId="4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168" fontId="0" fillId="0" borderId="10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168" fontId="1" fillId="0" borderId="11" xfId="0" applyNumberFormat="1" applyFont="1" applyBorder="1" applyAlignment="1">
      <alignment horizontal="center" wrapText="1"/>
    </xf>
    <xf numFmtId="168" fontId="8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8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 wrapText="1"/>
    </xf>
    <xf numFmtId="169" fontId="4" fillId="0" borderId="10" xfId="0" applyNumberFormat="1" applyFont="1" applyBorder="1" applyAlignment="1">
      <alignment horizontal="center" wrapText="1"/>
    </xf>
    <xf numFmtId="168" fontId="10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M10" sqref="M10:M11"/>
    </sheetView>
  </sheetViews>
  <sheetFormatPr defaultColWidth="9.00390625" defaultRowHeight="12.75"/>
  <cols>
    <col min="1" max="1" width="46.375" style="1" customWidth="1"/>
    <col min="2" max="2" width="8.00390625" style="1" customWidth="1"/>
    <col min="3" max="3" width="8.875" style="2" customWidth="1"/>
    <col min="4" max="4" width="10.25390625" style="1" customWidth="1"/>
    <col min="5" max="5" width="10.00390625" style="2" customWidth="1"/>
    <col min="6" max="6" width="11.375" style="2" customWidth="1"/>
    <col min="7" max="16384" width="9.125" style="1" customWidth="1"/>
  </cols>
  <sheetData>
    <row r="1" spans="3:4" ht="12.75">
      <c r="C1" s="16"/>
      <c r="D1" s="16"/>
    </row>
    <row r="2" spans="3:6" ht="12.75">
      <c r="C2" s="16"/>
      <c r="D2" s="38" t="s">
        <v>63</v>
      </c>
      <c r="E2" s="38"/>
      <c r="F2" s="38"/>
    </row>
    <row r="3" spans="1:6" ht="12.75" customHeight="1">
      <c r="A3" s="3"/>
      <c r="B3" s="3"/>
      <c r="C3" s="3"/>
      <c r="D3" s="38" t="s">
        <v>47</v>
      </c>
      <c r="E3" s="38"/>
      <c r="F3" s="38"/>
    </row>
    <row r="4" spans="1:6" ht="12.75" customHeight="1">
      <c r="A4" s="3"/>
      <c r="B4" s="3"/>
      <c r="C4" s="24"/>
      <c r="D4" s="38" t="s">
        <v>46</v>
      </c>
      <c r="E4" s="38"/>
      <c r="F4" s="38"/>
    </row>
    <row r="5" spans="1:6" ht="12.75" customHeight="1">
      <c r="A5" s="3"/>
      <c r="B5" s="3"/>
      <c r="C5" s="4"/>
      <c r="D5" s="39" t="s">
        <v>68</v>
      </c>
      <c r="E5" s="39"/>
      <c r="F5" s="39"/>
    </row>
    <row r="6" spans="1:6" ht="18" customHeight="1">
      <c r="A6" s="40" t="s">
        <v>31</v>
      </c>
      <c r="B6" s="40"/>
      <c r="C6" s="40"/>
      <c r="D6" s="40"/>
      <c r="E6" s="40"/>
      <c r="F6" s="40"/>
    </row>
    <row r="7" spans="1:6" ht="12.75" customHeight="1">
      <c r="A7" s="40" t="s">
        <v>32</v>
      </c>
      <c r="B7" s="40"/>
      <c r="C7" s="40"/>
      <c r="D7" s="40"/>
      <c r="E7" s="40"/>
      <c r="F7" s="40"/>
    </row>
    <row r="8" spans="1:6" ht="12.75" customHeight="1">
      <c r="A8" s="37" t="s">
        <v>66</v>
      </c>
      <c r="B8" s="37"/>
      <c r="C8" s="37"/>
      <c r="D8" s="37"/>
      <c r="E8" s="37"/>
      <c r="F8" s="37"/>
    </row>
    <row r="9" spans="1:2" ht="5.25" customHeight="1">
      <c r="A9" s="5"/>
      <c r="B9" s="5"/>
    </row>
    <row r="10" spans="1:6" ht="21" customHeight="1">
      <c r="A10" s="34" t="s">
        <v>0</v>
      </c>
      <c r="B10" s="34" t="s">
        <v>1</v>
      </c>
      <c r="C10" s="34" t="s">
        <v>2</v>
      </c>
      <c r="D10" s="34" t="s">
        <v>64</v>
      </c>
      <c r="E10" s="34" t="s">
        <v>67</v>
      </c>
      <c r="F10" s="34" t="s">
        <v>65</v>
      </c>
    </row>
    <row r="11" spans="1:6" ht="16.5" customHeight="1">
      <c r="A11" s="35"/>
      <c r="B11" s="35"/>
      <c r="C11" s="35"/>
      <c r="D11" s="35"/>
      <c r="E11" s="35"/>
      <c r="F11" s="35"/>
    </row>
    <row r="12" spans="1:6" ht="13.5" customHeight="1">
      <c r="A12" s="36"/>
      <c r="B12" s="36"/>
      <c r="C12" s="36"/>
      <c r="D12" s="36"/>
      <c r="E12" s="36"/>
      <c r="F12" s="36"/>
    </row>
    <row r="13" spans="1:6" s="9" customFormat="1" ht="12.75" customHeight="1">
      <c r="A13" s="7" t="s">
        <v>3</v>
      </c>
      <c r="B13" s="8" t="s">
        <v>4</v>
      </c>
      <c r="C13" s="8"/>
      <c r="D13" s="17">
        <f>SUM(D14:D18)</f>
        <v>11382.71</v>
      </c>
      <c r="E13" s="17">
        <f>SUM(E14:E18)</f>
        <v>9574.699999999999</v>
      </c>
      <c r="F13" s="17">
        <f aca="true" t="shared" si="0" ref="F13:F43">E13/D13*100</f>
        <v>84.11617268646921</v>
      </c>
    </row>
    <row r="14" spans="1:6" s="9" customFormat="1" ht="24" customHeight="1">
      <c r="A14" s="6" t="s">
        <v>35</v>
      </c>
      <c r="B14" s="8"/>
      <c r="C14" s="11" t="s">
        <v>36</v>
      </c>
      <c r="D14" s="18">
        <v>0</v>
      </c>
      <c r="E14" s="18">
        <v>0</v>
      </c>
      <c r="F14" s="18">
        <v>0</v>
      </c>
    </row>
    <row r="15" spans="1:6" ht="12.75" customHeight="1">
      <c r="A15" s="10" t="s">
        <v>52</v>
      </c>
      <c r="B15" s="10"/>
      <c r="C15" s="11" t="s">
        <v>5</v>
      </c>
      <c r="D15" s="18">
        <v>9696</v>
      </c>
      <c r="E15" s="25">
        <v>8041.9</v>
      </c>
      <c r="F15" s="18">
        <f t="shared" si="0"/>
        <v>82.94038778877886</v>
      </c>
    </row>
    <row r="16" spans="1:6" ht="12.75" customHeight="1">
      <c r="A16" s="14" t="s">
        <v>48</v>
      </c>
      <c r="B16" s="14"/>
      <c r="C16" s="15" t="s">
        <v>49</v>
      </c>
      <c r="D16" s="21"/>
      <c r="E16" s="19"/>
      <c r="F16" s="18"/>
    </row>
    <row r="17" spans="1:6" ht="12.75" customHeight="1">
      <c r="A17" s="14" t="s">
        <v>6</v>
      </c>
      <c r="B17" s="14"/>
      <c r="C17" s="15" t="s">
        <v>50</v>
      </c>
      <c r="D17" s="21">
        <v>50</v>
      </c>
      <c r="E17" s="25">
        <v>0</v>
      </c>
      <c r="F17" s="17"/>
    </row>
    <row r="18" spans="1:6" ht="12.75" customHeight="1">
      <c r="A18" s="10" t="s">
        <v>7</v>
      </c>
      <c r="B18" s="10"/>
      <c r="C18" s="11" t="s">
        <v>51</v>
      </c>
      <c r="D18" s="27">
        <v>1636.71</v>
      </c>
      <c r="E18" s="27">
        <v>1532.8</v>
      </c>
      <c r="F18" s="18">
        <f t="shared" si="0"/>
        <v>93.65128825509711</v>
      </c>
    </row>
    <row r="19" spans="1:6" ht="12.75" customHeight="1">
      <c r="A19" s="13" t="s">
        <v>53</v>
      </c>
      <c r="B19" s="7" t="s">
        <v>34</v>
      </c>
      <c r="C19" s="8"/>
      <c r="D19" s="7">
        <f>SUM(D20)</f>
        <v>233.7</v>
      </c>
      <c r="E19" s="28">
        <f>SUM(E20)</f>
        <v>233.7</v>
      </c>
      <c r="F19" s="17">
        <f t="shared" si="0"/>
        <v>100</v>
      </c>
    </row>
    <row r="20" spans="1:6" ht="12.75" customHeight="1">
      <c r="A20" s="10" t="s">
        <v>33</v>
      </c>
      <c r="B20" s="7"/>
      <c r="C20" s="11" t="s">
        <v>38</v>
      </c>
      <c r="D20" s="6">
        <v>233.7</v>
      </c>
      <c r="E20" s="26">
        <v>233.7</v>
      </c>
      <c r="F20" s="18">
        <f t="shared" si="0"/>
        <v>100</v>
      </c>
    </row>
    <row r="21" spans="1:6" s="9" customFormat="1" ht="25.5" customHeight="1">
      <c r="A21" s="7" t="s">
        <v>8</v>
      </c>
      <c r="B21" s="8" t="s">
        <v>9</v>
      </c>
      <c r="C21" s="8"/>
      <c r="D21" s="20">
        <f>SUM(D22:D23)</f>
        <v>548.5</v>
      </c>
      <c r="E21" s="17">
        <f>SUM(E22:E23)</f>
        <v>508.8</v>
      </c>
      <c r="F21" s="18">
        <f t="shared" si="0"/>
        <v>92.76207839562444</v>
      </c>
    </row>
    <row r="22" spans="1:6" ht="23.25" customHeight="1">
      <c r="A22" s="10" t="s">
        <v>54</v>
      </c>
      <c r="B22" s="10"/>
      <c r="C22" s="11" t="s">
        <v>10</v>
      </c>
      <c r="D22" s="18">
        <v>100</v>
      </c>
      <c r="E22" s="25">
        <v>60.3</v>
      </c>
      <c r="F22" s="18">
        <f t="shared" si="0"/>
        <v>60.3</v>
      </c>
    </row>
    <row r="23" spans="1:6" ht="12.75" customHeight="1">
      <c r="A23" s="10" t="s">
        <v>11</v>
      </c>
      <c r="B23" s="10"/>
      <c r="C23" s="11" t="s">
        <v>12</v>
      </c>
      <c r="D23" s="18">
        <v>448.5</v>
      </c>
      <c r="E23" s="25">
        <v>448.5</v>
      </c>
      <c r="F23" s="18">
        <f t="shared" si="0"/>
        <v>100</v>
      </c>
    </row>
    <row r="24" spans="1:6" s="9" customFormat="1" ht="12.75" customHeight="1">
      <c r="A24" s="7" t="s">
        <v>13</v>
      </c>
      <c r="B24" s="8" t="s">
        <v>14</v>
      </c>
      <c r="C24" s="8"/>
      <c r="D24" s="22">
        <f>SUM(D25:D28)</f>
        <v>9792.8</v>
      </c>
      <c r="E24" s="17">
        <f>SUM(E25:E28)</f>
        <v>8927.699999999999</v>
      </c>
      <c r="F24" s="17">
        <f t="shared" si="0"/>
        <v>91.16595866350788</v>
      </c>
    </row>
    <row r="25" spans="1:6" s="9" customFormat="1" ht="12.75" customHeight="1">
      <c r="A25" s="23" t="s">
        <v>55</v>
      </c>
      <c r="B25" s="8"/>
      <c r="C25" s="11" t="s">
        <v>45</v>
      </c>
      <c r="D25" s="18"/>
      <c r="E25" s="18"/>
      <c r="F25" s="17"/>
    </row>
    <row r="26" spans="1:6" s="9" customFormat="1" ht="12.75" customHeight="1">
      <c r="A26" s="23" t="s">
        <v>61</v>
      </c>
      <c r="B26" s="8"/>
      <c r="C26" s="11" t="s">
        <v>62</v>
      </c>
      <c r="D26" s="18">
        <v>8695.8</v>
      </c>
      <c r="E26" s="18">
        <v>8314.4</v>
      </c>
      <c r="F26" s="18">
        <f t="shared" si="0"/>
        <v>95.61397456243245</v>
      </c>
    </row>
    <row r="27" spans="1:6" ht="12.75" customHeight="1">
      <c r="A27" s="10" t="s">
        <v>15</v>
      </c>
      <c r="B27" s="10"/>
      <c r="C27" s="11" t="s">
        <v>37</v>
      </c>
      <c r="D27" s="18">
        <v>475</v>
      </c>
      <c r="E27" s="25">
        <v>437.8</v>
      </c>
      <c r="F27" s="18">
        <f t="shared" si="0"/>
        <v>92.16842105263157</v>
      </c>
    </row>
    <row r="28" spans="1:6" ht="15" customHeight="1">
      <c r="A28" s="10" t="s">
        <v>16</v>
      </c>
      <c r="B28" s="10"/>
      <c r="C28" s="11" t="s">
        <v>41</v>
      </c>
      <c r="D28" s="18">
        <v>622</v>
      </c>
      <c r="E28" s="25">
        <v>175.5</v>
      </c>
      <c r="F28" s="18">
        <f t="shared" si="0"/>
        <v>28.215434083601288</v>
      </c>
    </row>
    <row r="29" spans="1:6" s="9" customFormat="1" ht="12.75" customHeight="1">
      <c r="A29" s="7" t="s">
        <v>17</v>
      </c>
      <c r="B29" s="8" t="s">
        <v>18</v>
      </c>
      <c r="C29" s="8"/>
      <c r="D29" s="32">
        <f>SUM(D30:D32)</f>
        <v>36281.525</v>
      </c>
      <c r="E29" s="20">
        <f>SUM(E30:E32)</f>
        <v>18733.5</v>
      </c>
      <c r="F29" s="17">
        <f t="shared" si="0"/>
        <v>51.633717160455625</v>
      </c>
    </row>
    <row r="30" spans="1:6" s="12" customFormat="1" ht="12.75" customHeight="1">
      <c r="A30" s="10" t="s">
        <v>30</v>
      </c>
      <c r="B30" s="10"/>
      <c r="C30" s="11" t="s">
        <v>19</v>
      </c>
      <c r="D30" s="18">
        <v>20414</v>
      </c>
      <c r="E30" s="33">
        <v>4163.8</v>
      </c>
      <c r="F30" s="18">
        <f t="shared" si="0"/>
        <v>20.396786519055553</v>
      </c>
    </row>
    <row r="31" spans="1:6" ht="12.75" customHeight="1">
      <c r="A31" s="10" t="s">
        <v>20</v>
      </c>
      <c r="B31" s="10"/>
      <c r="C31" s="11" t="s">
        <v>21</v>
      </c>
      <c r="D31" s="18">
        <v>2714.2</v>
      </c>
      <c r="E31" s="25">
        <v>1776.6</v>
      </c>
      <c r="F31" s="18">
        <f t="shared" si="0"/>
        <v>65.4557512342495</v>
      </c>
    </row>
    <row r="32" spans="1:6" ht="12.75" customHeight="1">
      <c r="A32" s="10" t="s">
        <v>39</v>
      </c>
      <c r="B32" s="10"/>
      <c r="C32" s="11" t="s">
        <v>40</v>
      </c>
      <c r="D32" s="31">
        <v>13153.325</v>
      </c>
      <c r="E32" s="25">
        <v>12793.1</v>
      </c>
      <c r="F32" s="18">
        <f t="shared" si="0"/>
        <v>97.26133886298712</v>
      </c>
    </row>
    <row r="33" spans="1:6" s="9" customFormat="1" ht="12.75" customHeight="1">
      <c r="A33" s="7" t="s">
        <v>22</v>
      </c>
      <c r="B33" s="8" t="s">
        <v>23</v>
      </c>
      <c r="C33" s="8"/>
      <c r="D33" s="17">
        <f>SUM(D34)</f>
        <v>3972.106</v>
      </c>
      <c r="E33" s="30">
        <f>SUM(E34)</f>
        <v>3886.3</v>
      </c>
      <c r="F33" s="17">
        <f t="shared" si="0"/>
        <v>97.83978574589902</v>
      </c>
    </row>
    <row r="34" spans="1:6" ht="12.75" customHeight="1">
      <c r="A34" s="10" t="s">
        <v>24</v>
      </c>
      <c r="B34" s="10"/>
      <c r="C34" s="11" t="s">
        <v>25</v>
      </c>
      <c r="D34" s="18">
        <v>3972.106</v>
      </c>
      <c r="E34" s="29">
        <v>3886.3</v>
      </c>
      <c r="F34" s="18">
        <f t="shared" si="0"/>
        <v>97.83978574589902</v>
      </c>
    </row>
    <row r="35" spans="1:6" s="9" customFormat="1" ht="15.75" customHeight="1">
      <c r="A35" s="7" t="s">
        <v>56</v>
      </c>
      <c r="B35" s="8" t="s">
        <v>26</v>
      </c>
      <c r="C35" s="8"/>
      <c r="D35" s="20">
        <f>SUM(D37:D40)</f>
        <v>11881.865</v>
      </c>
      <c r="E35" s="17">
        <f>SUM(E37:E40)</f>
        <v>10397.3</v>
      </c>
      <c r="F35" s="17">
        <f>E35/D35*100</f>
        <v>87.50562306506596</v>
      </c>
    </row>
    <row r="36" spans="1:6" s="9" customFormat="1" ht="15.75" customHeight="1">
      <c r="A36" s="10" t="s">
        <v>27</v>
      </c>
      <c r="B36" s="8"/>
      <c r="C36" s="11" t="s">
        <v>28</v>
      </c>
      <c r="D36" s="18">
        <f>SUM(D37:D40)</f>
        <v>11881.865</v>
      </c>
      <c r="E36" s="18">
        <v>10397.3</v>
      </c>
      <c r="F36" s="18">
        <f>E36/D36*100</f>
        <v>87.50562306506596</v>
      </c>
    </row>
    <row r="37" spans="1:6" ht="12.75" customHeight="1">
      <c r="A37" s="10" t="s">
        <v>60</v>
      </c>
      <c r="B37" s="10"/>
      <c r="C37" s="11" t="s">
        <v>28</v>
      </c>
      <c r="D37" s="18">
        <v>10600.5</v>
      </c>
      <c r="E37" s="26">
        <v>10109.3</v>
      </c>
      <c r="F37" s="18">
        <f t="shared" si="0"/>
        <v>95.36625630866467</v>
      </c>
    </row>
    <row r="38" spans="1:6" ht="26.25" customHeight="1">
      <c r="A38" s="10" t="s">
        <v>57</v>
      </c>
      <c r="B38" s="10"/>
      <c r="C38" s="11" t="s">
        <v>28</v>
      </c>
      <c r="D38" s="18">
        <v>881.365</v>
      </c>
      <c r="E38" s="26">
        <v>83.3</v>
      </c>
      <c r="F38" s="18">
        <f t="shared" si="0"/>
        <v>9.4512489150352</v>
      </c>
    </row>
    <row r="39" spans="1:6" ht="26.25" customHeight="1">
      <c r="A39" s="10" t="s">
        <v>58</v>
      </c>
      <c r="B39" s="10"/>
      <c r="C39" s="11" t="s">
        <v>28</v>
      </c>
      <c r="D39" s="18"/>
      <c r="E39" s="26"/>
      <c r="F39" s="18"/>
    </row>
    <row r="40" spans="1:6" ht="16.5" customHeight="1">
      <c r="A40" s="10" t="s">
        <v>58</v>
      </c>
      <c r="B40" s="10"/>
      <c r="C40" s="11" t="s">
        <v>28</v>
      </c>
      <c r="D40" s="18">
        <v>400</v>
      </c>
      <c r="E40" s="19">
        <v>204.7</v>
      </c>
      <c r="F40" s="18">
        <f t="shared" si="0"/>
        <v>51.17499999999999</v>
      </c>
    </row>
    <row r="41" spans="1:6" ht="18" customHeight="1">
      <c r="A41" s="13" t="s">
        <v>42</v>
      </c>
      <c r="B41" s="13">
        <v>1000</v>
      </c>
      <c r="C41" s="11"/>
      <c r="D41" s="17">
        <f>SUM(D42)</f>
        <v>1334.1</v>
      </c>
      <c r="E41" s="17">
        <f>E42</f>
        <v>1334.1</v>
      </c>
      <c r="F41" s="17">
        <f t="shared" si="0"/>
        <v>100</v>
      </c>
    </row>
    <row r="42" spans="1:6" ht="18" customHeight="1">
      <c r="A42" s="10" t="s">
        <v>59</v>
      </c>
      <c r="B42" s="13"/>
      <c r="C42" s="11" t="s">
        <v>43</v>
      </c>
      <c r="D42" s="18">
        <v>1334.1</v>
      </c>
      <c r="E42" s="25">
        <v>1334.1</v>
      </c>
      <c r="F42" s="18">
        <f t="shared" si="0"/>
        <v>100</v>
      </c>
    </row>
    <row r="43" spans="1:6" s="9" customFormat="1" ht="12.75" customHeight="1">
      <c r="A43" s="13" t="s">
        <v>29</v>
      </c>
      <c r="B43" s="13"/>
      <c r="C43" s="7"/>
      <c r="D43" s="17">
        <f>SUM(D33+D41+D35+D29+D24+D21+D19+D13)</f>
        <v>75427.30600000001</v>
      </c>
      <c r="E43" s="17">
        <f>SUM(E33+E41+E35+E29+E24+E21+E19+E13)</f>
        <v>53596.09999999999</v>
      </c>
      <c r="F43" s="17">
        <f t="shared" si="0"/>
        <v>71.05662768865162</v>
      </c>
    </row>
    <row r="44" ht="12.75">
      <c r="D44" s="1" t="s">
        <v>44</v>
      </c>
    </row>
  </sheetData>
  <sheetProtection/>
  <mergeCells count="13">
    <mergeCell ref="A6:F6"/>
    <mergeCell ref="A7:F7"/>
    <mergeCell ref="A10:A12"/>
    <mergeCell ref="B10:B12"/>
    <mergeCell ref="C10:C12"/>
    <mergeCell ref="A8:F8"/>
    <mergeCell ref="D3:F3"/>
    <mergeCell ref="D2:F2"/>
    <mergeCell ref="D5:F5"/>
    <mergeCell ref="D4:F4"/>
    <mergeCell ref="E10:E12"/>
    <mergeCell ref="F10:F12"/>
    <mergeCell ref="D10:D1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turabova</cp:lastModifiedBy>
  <cp:lastPrinted>2018-04-28T06:56:01Z</cp:lastPrinted>
  <dcterms:created xsi:type="dcterms:W3CDTF">2005-07-27T12:36:10Z</dcterms:created>
  <dcterms:modified xsi:type="dcterms:W3CDTF">2018-04-28T06:56:03Z</dcterms:modified>
  <cp:category/>
  <cp:version/>
  <cp:contentType/>
  <cp:contentStatus/>
</cp:coreProperties>
</file>